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FinDevScans\HTC &amp; NPA - MAIN FOLDER\"/>
    </mc:Choice>
  </mc:AlternateContent>
  <bookViews>
    <workbookView xWindow="0" yWindow="0" windowWidth="25200" windowHeight="9900"/>
  </bookViews>
  <sheets>
    <sheet name="Calculator" sheetId="1" r:id="rId1"/>
    <sheet name="List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E2" i="1"/>
  <c r="F2" i="1" l="1"/>
  <c r="D2" i="1"/>
</calcChain>
</file>

<file path=xl/comments1.xml><?xml version="1.0" encoding="utf-8"?>
<comments xmlns="http://schemas.openxmlformats.org/spreadsheetml/2006/main">
  <authors>
    <author>Colen, Matthew</author>
  </authors>
  <commentList>
    <comment ref="A11" authorId="0" shapeId="0">
      <text>
        <r>
          <rPr>
            <b/>
            <sz val="9"/>
            <color indexed="81"/>
            <rFont val="Tahoma"/>
            <family val="2"/>
          </rPr>
          <t xml:space="preserve">Including change orders. 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<sst xmlns="http://schemas.openxmlformats.org/spreadsheetml/2006/main" count="16" uniqueCount="16">
  <si>
    <t>Total NQRE's (including Acquisition)</t>
  </si>
  <si>
    <t>Total Developer Fee</t>
  </si>
  <si>
    <t>Allowable Developer Fee</t>
  </si>
  <si>
    <t>Total Profit</t>
  </si>
  <si>
    <t xml:space="preserve">**The allowable amounts may change upon completion of the DED Cost Review.  </t>
  </si>
  <si>
    <t>Total Related Party (IOI) Fees</t>
  </si>
  <si>
    <t xml:space="preserve">Total General Contractor Costs </t>
  </si>
  <si>
    <t xml:space="preserve">Total Project Costs </t>
  </si>
  <si>
    <t>Date of Preliminary App Receipt by DED</t>
  </si>
  <si>
    <t>Prior to 3/30/2019</t>
  </si>
  <si>
    <t>On or after 3/30/2019</t>
  </si>
  <si>
    <t>Allowable Profit</t>
  </si>
  <si>
    <t>Allowable Overhead</t>
  </si>
  <si>
    <t>Allowable General Requirements</t>
  </si>
  <si>
    <t>Total Overhead (Including General Requirements)</t>
  </si>
  <si>
    <t xml:space="preserve">*Use the yellow boxes above to enter your project details.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</si>
</sst>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4" borderId="0" xfId="0" applyFill="1"/>
    <xf numFmtId="0" fontId="2" fillId="4" borderId="0" xfId="0" applyFont="1" applyFill="1" applyAlignment="1">
      <alignment horizontal="left" wrapText="1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164" fontId="0" fillId="3" borderId="0" xfId="0" applyNumberFormat="1" applyFill="1" applyAlignment="1" applyProtection="1">
      <alignment horizontal="right"/>
      <protection locked="0"/>
    </xf>
    <xf numFmtId="164" fontId="0" fillId="3" borderId="0" xfId="0" applyNumberFormat="1" applyFill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0"/>
  <sheetViews>
    <sheetView tabSelected="1" zoomScale="120" zoomScaleNormal="120" workbookViewId="0">
      <selection activeCell="D14" sqref="D14"/>
    </sheetView>
  </sheetViews>
  <sheetFormatPr defaultRowHeight="15" x14ac:dyDescent="0.25"/>
  <cols>
    <col min="1" max="1" width="43.7109375" customWidth="1"/>
    <col min="2" max="2" width="6.7109375" customWidth="1"/>
    <col min="3" max="3" width="27.140625" customWidth="1"/>
    <col min="4" max="5" width="25.7109375" customWidth="1"/>
    <col min="6" max="6" width="34.42578125" customWidth="1"/>
  </cols>
  <sheetData>
    <row r="1" spans="1:13" ht="16.5" x14ac:dyDescent="0.3">
      <c r="A1" s="8" t="s">
        <v>8</v>
      </c>
      <c r="B1" s="3"/>
      <c r="C1" s="1" t="s">
        <v>2</v>
      </c>
      <c r="D1" s="1" t="s">
        <v>11</v>
      </c>
      <c r="E1" s="1" t="s">
        <v>12</v>
      </c>
      <c r="F1" s="1" t="s">
        <v>13</v>
      </c>
      <c r="G1" s="3"/>
      <c r="H1" s="3"/>
      <c r="I1" s="3"/>
      <c r="J1" s="3"/>
      <c r="K1" s="3"/>
      <c r="L1" s="3"/>
      <c r="M1" s="3"/>
    </row>
    <row r="2" spans="1:13" x14ac:dyDescent="0.25">
      <c r="A2" s="9"/>
      <c r="B2" s="3"/>
      <c r="C2" s="2">
        <f>IF(A2="On or after 3/30/2019",(A4-A6-A8-A10)*0.12,(A4-A6-A8-A10)*0.2)</f>
        <v>0</v>
      </c>
      <c r="D2" s="2">
        <f>IF(A2="On or after 3/30/2019",(A12-A14-A16)*0.06,(A12-A14-A16)*0.1)</f>
        <v>0</v>
      </c>
      <c r="E2" s="2">
        <f>IF(A2="On or after 3/30/2019",(A12-A14-A16)*0.04,(A12-A14-A16)*0.02)</f>
        <v>0</v>
      </c>
      <c r="F2" s="2">
        <f>IF(A2="Prior to 3/30/2019",(A12-A14-A16)*0.06,0)</f>
        <v>0</v>
      </c>
      <c r="G2" s="3"/>
      <c r="H2" s="3"/>
      <c r="I2" s="3"/>
      <c r="J2" s="3"/>
      <c r="K2" s="3"/>
      <c r="L2" s="3"/>
      <c r="M2" s="3"/>
    </row>
    <row r="3" spans="1:13" ht="16.5" x14ac:dyDescent="0.3">
      <c r="A3" s="7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10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6.5" x14ac:dyDescent="0.3">
      <c r="A5" s="7" t="s">
        <v>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10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6.5" x14ac:dyDescent="0.3">
      <c r="A7" s="7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x14ac:dyDescent="0.25">
      <c r="A8" s="10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ht="16.5" x14ac:dyDescent="0.3">
      <c r="A9" s="7" t="s">
        <v>1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s="10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ht="16.5" x14ac:dyDescent="0.3">
      <c r="A11" s="7" t="s">
        <v>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25">
      <c r="A12" s="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16.5" x14ac:dyDescent="0.3">
      <c r="A13" s="7" t="s">
        <v>3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ht="33" x14ac:dyDescent="0.3">
      <c r="A15" s="8" t="s">
        <v>14</v>
      </c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25">
      <c r="A16" s="10"/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33" x14ac:dyDescent="0.3">
      <c r="A17" s="4" t="s">
        <v>15</v>
      </c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49.5" x14ac:dyDescent="0.3">
      <c r="A18" s="4" t="s">
        <v>4</v>
      </c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5">
      <c r="A19" s="6"/>
      <c r="B19" s="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5"/>
      <c r="B20" s="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5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5">
      <c r="A22" s="5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/>
    </row>
    <row r="40" spans="1:13" x14ac:dyDescent="0.25">
      <c r="A40" s="3"/>
    </row>
  </sheetData>
  <sheetProtection password="DCD0" sheet="1" objects="1" scenarios="1"/>
  <pageMargins left="0.7" right="0.7" top="0.75" bottom="0.75" header="0.3" footer="0.3"/>
  <pageSetup orientation="portrait" verticalDpi="599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List!$A$1:$A$2</xm:f>
          </x14:formula1>
          <xm:sqref>A2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8" sqref="A8"/>
    </sheetView>
  </sheetViews>
  <sheetFormatPr defaultRowHeight="15" x14ac:dyDescent="0.25"/>
  <cols>
    <col min="1" max="1" width="20" bestFit="1" customWidth="1"/>
  </cols>
  <sheetData>
    <row r="1" spans="1:1" x14ac:dyDescent="0.25">
      <c r="A1" t="s">
        <v>9</v>
      </c>
    </row>
    <row r="2" spans="1:1" x14ac:dyDescent="0.25">
      <c r="A2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Calculator</vt:lpstr>
      <vt:lpstr>List</vt:lpstr>
    </vt:vector>
  </TitlesOfParts>
  <Company>State of Missouri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Colen, Matthew</dc:creator>
  <cp:lastModifiedBy>Colen, Matthew</cp:lastModifiedBy>
  <dcterms:created xsi:type="dcterms:W3CDTF">2021-11-23T22:21:49Z</dcterms:created>
  <dcterms:modified xsi:type="dcterms:W3CDTF">2021-12-03T16:55:09Z</dcterms:modified>
</cp:coreProperties>
</file>